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udžbenici\Udžbenici RN\"/>
    </mc:Choice>
  </mc:AlternateContent>
  <xr:revisionPtr revIDLastSave="0" documentId="13_ncr:1_{0B00ADD8-47C0-4360-9486-C79FB2676A22}" xr6:coauthVersionLast="36" xr6:coauthVersionMax="36" xr10:uidLastSave="{00000000-0000-0000-0000-000000000000}"/>
  <bookViews>
    <workbookView xWindow="0" yWindow="0" windowWidth="20490" windowHeight="6945" xr2:uid="{B939F3E5-4C2B-494D-9CC7-EF029C56C4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K56" i="1"/>
  <c r="K57" i="1"/>
  <c r="K45" i="1"/>
  <c r="K46" i="1"/>
  <c r="K47" i="1"/>
  <c r="K48" i="1"/>
  <c r="K49" i="1"/>
  <c r="K50" i="1"/>
  <c r="K51" i="1"/>
  <c r="K52" i="1"/>
  <c r="K53" i="1"/>
  <c r="K54" i="1"/>
  <c r="K24" i="1"/>
  <c r="K16" i="1"/>
  <c r="K17" i="1"/>
  <c r="K18" i="1"/>
  <c r="K19" i="1"/>
  <c r="K20" i="1"/>
  <c r="K21" i="1"/>
  <c r="K7" i="1" l="1"/>
  <c r="K37" i="1" l="1"/>
  <c r="K38" i="1"/>
  <c r="K32" i="1"/>
  <c r="K33" i="1"/>
  <c r="K34" i="1"/>
  <c r="K35" i="1"/>
  <c r="K36" i="1"/>
  <c r="K8" i="1"/>
  <c r="K9" i="1"/>
  <c r="K10" i="1"/>
  <c r="K11" i="1"/>
  <c r="K12" i="1" l="1"/>
  <c r="K42" i="1"/>
  <c r="K43" i="1"/>
  <c r="K44" i="1"/>
  <c r="K41" i="1"/>
  <c r="K31" i="1"/>
  <c r="K30" i="1"/>
  <c r="K27" i="1"/>
  <c r="K26" i="1"/>
  <c r="K15" i="1"/>
  <c r="K22" i="1"/>
  <c r="K23" i="1"/>
  <c r="K25" i="1"/>
  <c r="K14" i="1"/>
  <c r="K28" i="1" l="1"/>
  <c r="K39" i="1"/>
  <c r="K58" i="1"/>
  <c r="K59" i="1" l="1"/>
  <c r="K61" i="1" s="1"/>
</calcChain>
</file>

<file path=xl/sharedStrings.xml><?xml version="1.0" encoding="utf-8"?>
<sst xmlns="http://schemas.openxmlformats.org/spreadsheetml/2006/main" count="249" uniqueCount="124">
  <si>
    <t>Predmet</t>
  </si>
  <si>
    <t>reg. broj</t>
  </si>
  <si>
    <t>šifra kompleta</t>
  </si>
  <si>
    <t xml:space="preserve">Naziv </t>
  </si>
  <si>
    <t>Autor</t>
  </si>
  <si>
    <t>Vrsta izdanja</t>
  </si>
  <si>
    <t>Nakladnik</t>
  </si>
  <si>
    <t>Komad</t>
  </si>
  <si>
    <t>ENGLESKI JEZIK</t>
  </si>
  <si>
    <t>MATEMATIKA</t>
  </si>
  <si>
    <t>PRIRODA I DRUŠTVO</t>
  </si>
  <si>
    <t>VJERONAUK</t>
  </si>
  <si>
    <t>INFORMATIKA</t>
  </si>
  <si>
    <t>HRVATSKI JEZIK - KNJIŽEVNOST I JEZIK</t>
  </si>
  <si>
    <t>HRVATSKI JEZIK</t>
  </si>
  <si>
    <t>NJEMAČKI JEZIK</t>
  </si>
  <si>
    <t>OSNOVNA ŠKOLA MILKE TRNINE</t>
  </si>
  <si>
    <t>TROŠKOVNIK UDŽBENIKA RAZREDNA NASTAVA</t>
  </si>
  <si>
    <t>UKUPNO S PDV-om:</t>
  </si>
  <si>
    <t>PDV:</t>
  </si>
  <si>
    <t>UKUPNI IZNOS:</t>
  </si>
  <si>
    <t>Ukupna cijena  bez PDV-a</t>
  </si>
  <si>
    <t>SMILES 1 NEW EDITION</t>
  </si>
  <si>
    <t>Jenny Dooley</t>
  </si>
  <si>
    <t>udžbenik iz engleskog jezika za 1.razred osnovne škole, 1. godina učenja</t>
  </si>
  <si>
    <t>Alfa d.d.</t>
  </si>
  <si>
    <t>Profil Klett d.o.o.</t>
  </si>
  <si>
    <t>udžbenik</t>
  </si>
  <si>
    <t>Josip Šimunović, Tihana Petković, Suzana Lipovac</t>
  </si>
  <si>
    <t>Josipa Blagus, Nataša Ljubić Klemše, Ana Flisar Odorčić, Nikolina Bubica, Ivana Ružić, Nikola Mihočka</t>
  </si>
  <si>
    <t>Školska knjiga d.d.</t>
  </si>
  <si>
    <t>SMILES 2 NEW EDITION : udžbenik iz engleskog jezika za 2. razred osnovne škole, 2. godina učenja</t>
  </si>
  <si>
    <t>U PRIJATELJSTVU S BOGOM : udžbenik za katolički vjeronauk drugoga razreda osnovne škole</t>
  </si>
  <si>
    <t>GK</t>
  </si>
  <si>
    <t>E-SVIJET 2 : radni udžbenik informatike s dodatnim digitalnim sadržajima u drugom razredu osnovne škole</t>
  </si>
  <si>
    <t>Josipa Blagus, Nataša Ljubić Klemše, Ana Flisar Odorčić, Ivana Ružić, Nikola Mihočka</t>
  </si>
  <si>
    <t>SMILES 3 NEW EDITION : udžbenik iz engleskog jezika za treći razred osnovne škole</t>
  </si>
  <si>
    <t>MIŠOLOVKA 3 : udžbenik iz informatike za 3. razred osnovne škole</t>
  </si>
  <si>
    <t>Gordana Sokol, Mihaela Mandić, Gordana Lohajner, Jasmina Purgar</t>
  </si>
  <si>
    <t>Udžbenik.hr</t>
  </si>
  <si>
    <t>SMILES 4 NEW EDITION</t>
  </si>
  <si>
    <t>udžbenik iz engleskog jezika za četvrti razred osnovne škole</t>
  </si>
  <si>
    <t>LERNEN, SINGEN, SPIELEN 1</t>
  </si>
  <si>
    <t>Gordana Matolek Veselić, Željka Hutinski, Vlada Jagatić</t>
  </si>
  <si>
    <t>udžbenik iz njemačkoga jezika za četvrti razred osnovne škole (prva godina učenja)</t>
  </si>
  <si>
    <t>MIŠOLOVKA 4 : udžbenik iz informatike za 4. razred osnovne škole</t>
  </si>
  <si>
    <t>Gordana Sokol, Jasmina Purgar, Mihaela Mandić, Gordana Lohajner</t>
  </si>
  <si>
    <t>UDŽBENIK.HR</t>
  </si>
  <si>
    <t>Jedinična cijena bez PDV-a</t>
  </si>
  <si>
    <t>4.</t>
  </si>
  <si>
    <t>3.</t>
  </si>
  <si>
    <t>2.</t>
  </si>
  <si>
    <t>1.</t>
  </si>
  <si>
    <t>E-SVIJET 1: radni udžbenik informatike s dodatnim digitalnim sadržajima u prvom razredu osnovne škole</t>
  </si>
  <si>
    <t>Vesna Budinski, Martina Kolar Billege, Gordana Ivančić, Vlatka Mijić, Nevenka Puh Malogorski</t>
  </si>
  <si>
    <t>Marijana Martić, Gordana Ivančić, Anita Čupić, Marina Brničević Stanić, Jasminka Martinić Cezar</t>
  </si>
  <si>
    <t>Nataša Svoboda Arnautov, Sanja Škreblin, Sanja Basta, Maja Jelić Kolar</t>
  </si>
  <si>
    <t>Dubravka Težak, Marina Gabelica, Vesna Marjanović, Andrea Škribulja Horvat</t>
  </si>
  <si>
    <t>11</t>
  </si>
  <si>
    <t>Sanja Jakovljević Rogić, Dubravka Miklec, Graciella Prtajin</t>
  </si>
  <si>
    <t>17</t>
  </si>
  <si>
    <t>Marijana Martić, Gordana Ivančić, Lorena Kuvačić Roje, Dubravka Tkalčec, Željana Lažeta</t>
  </si>
  <si>
    <t>Tamara Kisovar Ivanda, Alena Letina, Zdenko Braičić</t>
  </si>
  <si>
    <t>Alena Letina, Tamara Kisovar Ivanda, Ivan De Zan</t>
  </si>
  <si>
    <t>U LJUBAVI I POMIRENJU : udžbenik za katolički vjeronauk trećega razreda osnovne škole</t>
  </si>
  <si>
    <t>Ante Pavlović, Ivica Pažin, Mirjana Džambo Šporec</t>
  </si>
  <si>
    <t>KS</t>
  </si>
  <si>
    <t>EVIDENCIJSKI BROJ NABAVE: 27/2024</t>
  </si>
  <si>
    <t>radni udžbenik</t>
  </si>
  <si>
    <t>MOJ SRETNI BROJ 1 : udžbenik matematike s dodatnim digitalnim sadržajima u prvom razredu osnovne škole</t>
  </si>
  <si>
    <t>ISTRAŽUJEMO NAŠ SVIJET 1 : udžbenik prirode i društva s dodatnim digitalnim sadržajima u prvom razredu osnovne škole</t>
  </si>
  <si>
    <t>U BOŽJOJ LJUBAVI</t>
  </si>
  <si>
    <t>UDŽBENIK</t>
  </si>
  <si>
    <t>Nadbiskupski duhovni stol - Glas Koncila</t>
  </si>
  <si>
    <t>ŠKRINJICA SLOVA I RIJEČI 2, PRVI DIO : integrirani radni udžbenik iz hrvatskoga jezika za drugi razred osnovne škole</t>
  </si>
  <si>
    <t>ŠKRINJICA SLOVA I RIJEČI 2, DRUGI DIO : integrirani radni udžbenik iz hrvatskoga jezika za drugi razred osnovne škole</t>
  </si>
  <si>
    <t>TRAG U PRIČI 2 : radni udžbenik hrvatskoga jezika za 2. razred osnovne škole, 1. dio</t>
  </si>
  <si>
    <t>TRAG U PRIČI 2 : radni udžbenik hrvatskoga jezika za 2. razred osnovne škole, 2. dio</t>
  </si>
  <si>
    <t>NINA I TINO 2 : udžbenik matematike za drugi razred osnovne škole, 1. dio</t>
  </si>
  <si>
    <t>Lana Lončar, Radmila Pešut, Alenka Boras Mandić, Maja Križman Roškar</t>
  </si>
  <si>
    <t>NINA I TINO 2 : udžbenik matematike za drugi razred osnovne škole, 2. dio</t>
  </si>
  <si>
    <t>SUPER MATEMATIKA ZA PRAVE TRAGAČE 2 : radni udžbenik za 2. razred osnovne škole, 1. dio</t>
  </si>
  <si>
    <t>SUPER MATEMATIKA ZA PRAVE TRAGAČE 2 : radni udžbenik za 2. razred osnovne škole, 2. dio</t>
  </si>
  <si>
    <t>ISTRAŽUJEMO NAŠ SVIJET 2 : udžbenik prirode i društva s dodatnim digitalnim sadržajima u drugome razredu osnovne škole</t>
  </si>
  <si>
    <t>Tamara Kisovar Ivanda, Alena Letina</t>
  </si>
  <si>
    <t>POGLED U SVIJET 2, TRAGOM PRIRODE I DRUŠTVA : radni udžbenik za 2. razred osnovne škole, 1. dio</t>
  </si>
  <si>
    <t>POGLED U SVIJET 2, TRAGOM PRIRODE I DRUŠTVA : radni udžbenik za 2. razred osnovne škole, 2. dio</t>
  </si>
  <si>
    <t>TRAG U PRIČI 3 : radni udžbenik hrvatskoga jezika za 3. razred osnovne škole, 1. dio</t>
  </si>
  <si>
    <t>TRAG U PRIČI 3 : radni udžbenik hrvatskoga jezika za 3. razred osnovne škole, 2. dio</t>
  </si>
  <si>
    <t>SUPER MATEMATIKA ZA PRAVE TRAGAČE 3 : radni udžbenik za 3. razred osnovne škole, 1. dio</t>
  </si>
  <si>
    <t>SUPER MATEMATIKA ZA PRAVE TRAGAČE 3 : radni udžbenik za 3. razred osnovne škole, 2. dio</t>
  </si>
  <si>
    <t>POGLED U SVIJET 3, TRAGOM PRIRODE I DRUŠTVA : radni udžbenik za 3. razred osnovne škole, 1. dio</t>
  </si>
  <si>
    <t>POGLED U SVIJET 3, TRAGOM PRIRODE I DRUŠTVA : radni udžbenik za 3. razred osnovne škole, 2. dio</t>
  </si>
  <si>
    <t>53</t>
  </si>
  <si>
    <t>GLAZBENI KRUG 4 : udžbenik glazbene kulture za 4. razred osnovne škole</t>
  </si>
  <si>
    <t>Ana Janković, Snježana Stojaković, Ružica Ambruš-Kiš</t>
  </si>
  <si>
    <t>ŠKRINJICA SLOVA I RIJEČI 4, PRVI DIO : integrirani radni udžbenik iz hrvatskoga jezika za četvrti razred osnovne škole</t>
  </si>
  <si>
    <t>35</t>
  </si>
  <si>
    <t>ŠKRINJICA SLOVA I RIJEČI 4, DRUGI DIO : integrirani radni udžbenik iz hrvatskoga jezika za četvrti razred osnovne škole</t>
  </si>
  <si>
    <t>TRAG U PRIČI 4 : radni udžbenik hrvatskoga jezika za 4. razred osnovne škole, 1. dio</t>
  </si>
  <si>
    <t>TRAG U PRIČI 4 : radni udžbenik hrvatskoga jezika za 4. razred osnovne škole, 2. dio</t>
  </si>
  <si>
    <t>MOJ SRETNI BROJ 4 : udžbenik matematike u četvrtom razredu osnovne škole s dodatnim digitalnim sadržajima</t>
  </si>
  <si>
    <t>MATEMATIČKA MREŽA 4 : udžbenik matematike u četvrtom razredu osnovne škole s dodatnim digitalnim sadržajima</t>
  </si>
  <si>
    <t>Maja Cindrić, Irena Mišurac, Anita Dragičević, Branka Pastuović</t>
  </si>
  <si>
    <t>18</t>
  </si>
  <si>
    <t>SUPER MATEMATIKA ZA PRAVE TRAGAČE 4 : radni udžbenik za 4. razred osnovne škole, 1. dio</t>
  </si>
  <si>
    <t>Marijana Martić, Gordana Ivančić, Jadranka Dunatov, Marina Brničević Stanić, Jasminka Martinić Cezar</t>
  </si>
  <si>
    <t>SUPER MATEMATIKA ZA PRAVE TRAGAČE 4 : radni udžbenik za 4. razred osnovne škole, 2. dio</t>
  </si>
  <si>
    <t>PRIRODA, DRUŠTVO I JA 4 : radni udžbenik iz prirode i društva za četvrti razred osnovne škole</t>
  </si>
  <si>
    <t>Nikola Štambak, Tomislav Šarlija, Dragana Mamić, Gordana Kralj, Mila Bulić</t>
  </si>
  <si>
    <t>ISTRAŽUJEMO NAŠ SVIJET 4 : udžbenik prirode i društva u četvrtom razredu osnovne škole s dodatnim digitalnim sadržajima</t>
  </si>
  <si>
    <t>POGLED U SVIJET 4, TRAGOM PRIRODE I DRUŠTVA : radni udžbenik za 4. razred osnovne škole, 1. dio</t>
  </si>
  <si>
    <t>Nataša Svoboda Arnautov, Sanja Basta, Sanja Škreblin, Maja Jelić Kolar</t>
  </si>
  <si>
    <t>POGLED U SVIJET 4, TRAGOM PRIRODE I DRUŠTVA : radni udžbenik za 4. razred osnovne škole, 2. dio</t>
  </si>
  <si>
    <t>GLAZBENA KULTURA</t>
  </si>
  <si>
    <t>DAROVI VJERE I ZAJEDNIŠTVA: udžbenik za katolički vjeronauk četvrtoga razreda osnovne škole</t>
  </si>
  <si>
    <t>Ivica Pažin, Ante Pavlović</t>
  </si>
  <si>
    <t>udžbenik za katolički vjeronauk četvrtoga razreda osnovne škole</t>
  </si>
  <si>
    <t>Kršćanska sadašnjost</t>
  </si>
  <si>
    <t>UKUPNO 4. RAZRED</t>
  </si>
  <si>
    <t>UKUPNO 3. RAZRED</t>
  </si>
  <si>
    <t>UKUPNO 2. RAZRED</t>
  </si>
  <si>
    <t>UKUPNO 1. RAZRED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</si>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</sst>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sz val="9"/>
      <color indexed="8"/>
      <name val="Cambria"/>
      <family val="1"/>
    </font>
    <font>
      <sz val="9"/>
      <name val="Cambria"/>
      <family val="1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</font>
    <font>
      <sz val="11"/>
      <color indexed="8"/>
      <name val="Cambria"/>
      <family val="1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EDC2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9" fontId="1" fillId="0" borderId="0" applyFont="0" applyFill="0" applyBorder="0" applyAlignment="0" applyProtection="0"/>
    <xf numFmtId="0" fontId="14" fillId="0" borderId="0"/>
    <xf numFmtId="0" fontId="7" fillId="0" borderId="0">
      <alignment wrapText="1"/>
    </xf>
  </cellStyleXfs>
  <cellXfs count="11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0" borderId="0" xfId="0" applyFont="1" applyAlignment="1"/>
    <xf numFmtId="0" fontId="4" fillId="4" borderId="1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2" fillId="2" borderId="1" xfId="2" applyFont="1" applyFill="1" applyBorder="1" applyAlignment="1">
      <alignment horizontal="center" vertical="center"/>
    </xf>
    <xf numFmtId="0" fontId="10" fillId="3" borderId="1" xfId="0" applyFont="1" applyFill="1" applyBorder="1"/>
    <xf numFmtId="1" fontId="8" fillId="2" borderId="1" xfId="2" applyNumberFormat="1" applyFont="1" applyFill="1" applyBorder="1" applyAlignment="1">
      <alignment horizontal="left" vertical="center" readingOrder="1"/>
    </xf>
    <xf numFmtId="0" fontId="8" fillId="2" borderId="1" xfId="2" applyNumberFormat="1" applyFont="1" applyFill="1" applyBorder="1" applyAlignment="1">
      <alignment horizontal="left" vertical="center" wrapText="1" readingOrder="1"/>
    </xf>
    <xf numFmtId="49" fontId="8" fillId="2" borderId="1" xfId="2" applyNumberFormat="1" applyFont="1" applyFill="1" applyBorder="1" applyAlignment="1">
      <alignment horizontal="left" vertical="center" wrapText="1" readingOrder="1"/>
    </xf>
    <xf numFmtId="0" fontId="10" fillId="2" borderId="0" xfId="0" applyFont="1" applyFill="1" applyAlignment="1">
      <alignment horizontal="left"/>
    </xf>
    <xf numFmtId="1" fontId="8" fillId="2" borderId="1" xfId="2" applyNumberFormat="1" applyFont="1" applyFill="1" applyBorder="1" applyAlignment="1">
      <alignment horizontal="center" vertical="center" readingOrder="1"/>
    </xf>
    <xf numFmtId="0" fontId="10" fillId="2" borderId="1" xfId="2" applyNumberFormat="1" applyFont="1" applyFill="1" applyBorder="1" applyAlignment="1">
      <alignment horizontal="center" vertical="center" readingOrder="1"/>
    </xf>
    <xf numFmtId="1" fontId="8" fillId="2" borderId="10" xfId="2" applyNumberFormat="1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/>
    </xf>
    <xf numFmtId="1" fontId="8" fillId="2" borderId="6" xfId="2" applyNumberFormat="1" applyFont="1" applyFill="1" applyBorder="1" applyAlignment="1">
      <alignment horizontal="center" vertical="center" readingOrder="1"/>
    </xf>
    <xf numFmtId="0" fontId="8" fillId="2" borderId="6" xfId="2" applyNumberFormat="1" applyFont="1" applyFill="1" applyBorder="1" applyAlignment="1">
      <alignment horizontal="left" vertical="center" wrapText="1" readingOrder="1"/>
    </xf>
    <xf numFmtId="49" fontId="8" fillId="2" borderId="6" xfId="2" applyNumberFormat="1" applyFont="1" applyFill="1" applyBorder="1" applyAlignment="1">
      <alignment horizontal="left" vertical="center" wrapText="1" readingOrder="1"/>
    </xf>
    <xf numFmtId="0" fontId="10" fillId="3" borderId="1" xfId="0" applyFont="1" applyFill="1" applyBorder="1" applyAlignment="1">
      <alignment vertical="top" wrapText="1"/>
    </xf>
    <xf numFmtId="1" fontId="8" fillId="2" borderId="10" xfId="2" applyNumberFormat="1" applyFont="1" applyFill="1" applyBorder="1" applyAlignment="1">
      <alignment horizontal="left" vertical="center" readingOrder="1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3" fillId="2" borderId="0" xfId="0" applyFont="1" applyFill="1"/>
    <xf numFmtId="0" fontId="12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3" fillId="0" borderId="0" xfId="4" applyNumberFormat="1" applyFont="1"/>
    <xf numFmtId="164" fontId="4" fillId="4" borderId="1" xfId="4" applyNumberFormat="1" applyFont="1" applyFill="1" applyBorder="1" applyAlignment="1">
      <alignment horizontal="left"/>
    </xf>
    <xf numFmtId="164" fontId="3" fillId="2" borderId="1" xfId="4" applyNumberFormat="1" applyFont="1" applyFill="1" applyBorder="1" applyAlignment="1">
      <alignment horizontal="left"/>
    </xf>
    <xf numFmtId="164" fontId="10" fillId="2" borderId="1" xfId="4" applyNumberFormat="1" applyFont="1" applyFill="1" applyBorder="1" applyAlignment="1">
      <alignment horizontal="left"/>
    </xf>
    <xf numFmtId="164" fontId="3" fillId="0" borderId="1" xfId="4" applyNumberFormat="1" applyFont="1" applyBorder="1"/>
    <xf numFmtId="164" fontId="3" fillId="0" borderId="0" xfId="0" applyNumberFormat="1" applyFont="1"/>
    <xf numFmtId="164" fontId="4" fillId="4" borderId="1" xfId="0" applyNumberFormat="1" applyFont="1" applyFill="1" applyBorder="1" applyAlignment="1">
      <alignment horizontal="left"/>
    </xf>
    <xf numFmtId="0" fontId="12" fillId="2" borderId="10" xfId="2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vertical="center" readingOrder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3" fillId="2" borderId="1" xfId="0" applyFont="1" applyFill="1" applyBorder="1" applyAlignment="1" applyProtection="1">
      <alignment horizontal="left" vertical="center" wrapText="1" readingOrder="1"/>
      <protection locked="0"/>
    </xf>
    <xf numFmtId="0" fontId="8" fillId="2" borderId="1" xfId="2" applyFont="1" applyFill="1" applyBorder="1" applyAlignment="1">
      <alignment vertical="center" wrapText="1" readingOrder="1"/>
    </xf>
    <xf numFmtId="49" fontId="8" fillId="2" borderId="1" xfId="2" applyNumberFormat="1" applyFont="1" applyFill="1" applyBorder="1" applyAlignment="1">
      <alignment vertical="center" wrapText="1" readingOrder="1"/>
    </xf>
    <xf numFmtId="0" fontId="8" fillId="2" borderId="1" xfId="2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 applyAlignment="1"/>
    <xf numFmtId="0" fontId="10" fillId="2" borderId="1" xfId="0" applyFont="1" applyFill="1" applyBorder="1" applyAlignment="1">
      <alignment horizontal="left" vertical="center" wrapText="1"/>
    </xf>
    <xf numFmtId="0" fontId="8" fillId="2" borderId="1" xfId="2" applyNumberFormat="1" applyFont="1" applyFill="1" applyBorder="1" applyAlignment="1">
      <alignment vertical="center" wrapText="1" readingOrder="1"/>
    </xf>
    <xf numFmtId="49" fontId="8" fillId="2" borderId="1" xfId="2" applyNumberFormat="1" applyFont="1" applyFill="1" applyBorder="1" applyAlignment="1">
      <alignment vertical="top" wrapText="1" readingOrder="1"/>
    </xf>
    <xf numFmtId="49" fontId="8" fillId="2" borderId="1" xfId="2" applyNumberFormat="1" applyFont="1" applyFill="1" applyBorder="1" applyAlignment="1">
      <alignment horizontal="left" vertical="top" wrapText="1" readingOrder="1"/>
    </xf>
    <xf numFmtId="1" fontId="8" fillId="2" borderId="13" xfId="2" applyNumberFormat="1" applyFont="1" applyFill="1" applyBorder="1" applyAlignment="1">
      <alignment horizontal="center" vertical="center" readingOrder="1"/>
    </xf>
    <xf numFmtId="0" fontId="8" fillId="2" borderId="13" xfId="2" applyNumberFormat="1" applyFont="1" applyFill="1" applyBorder="1" applyAlignment="1">
      <alignment vertical="center" wrapText="1" readingOrder="1"/>
    </xf>
    <xf numFmtId="49" fontId="8" fillId="2" borderId="13" xfId="2" applyNumberFormat="1" applyFont="1" applyFill="1" applyBorder="1" applyAlignment="1">
      <alignment vertical="center" wrapText="1" readingOrder="1"/>
    </xf>
    <xf numFmtId="0" fontId="6" fillId="0" borderId="1" xfId="6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2" borderId="1" xfId="0" applyFont="1" applyFill="1" applyBorder="1"/>
    <xf numFmtId="165" fontId="3" fillId="2" borderId="3" xfId="1" applyNumberFormat="1" applyFont="1" applyFill="1" applyBorder="1" applyAlignment="1">
      <alignment horizontal="left"/>
    </xf>
    <xf numFmtId="165" fontId="6" fillId="2" borderId="1" xfId="2" applyNumberFormat="1" applyFont="1" applyFill="1" applyBorder="1" applyAlignment="1">
      <alignment horizontal="center" vertical="center" readingOrder="1"/>
    </xf>
    <xf numFmtId="165" fontId="8" fillId="2" borderId="1" xfId="2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left"/>
    </xf>
    <xf numFmtId="165" fontId="5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165" fontId="6" fillId="2" borderId="1" xfId="1" applyNumberFormat="1" applyFont="1" applyFill="1" applyBorder="1" applyAlignment="1">
      <alignment horizontal="center" vertical="center" readingOrder="1"/>
    </xf>
    <xf numFmtId="165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/>
    <xf numFmtId="165" fontId="6" fillId="2" borderId="1" xfId="2" applyNumberFormat="1" applyFont="1" applyFill="1" applyBorder="1" applyAlignment="1">
      <alignment horizontal="right" vertical="center" readingOrder="1"/>
    </xf>
    <xf numFmtId="165" fontId="10" fillId="2" borderId="1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8" fillId="2" borderId="1" xfId="2" applyNumberFormat="1" applyFont="1" applyFill="1" applyBorder="1" applyAlignment="1">
      <alignment horizontal="right" vertical="center" readingOrder="1"/>
    </xf>
    <xf numFmtId="165" fontId="13" fillId="2" borderId="1" xfId="3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1" xfId="4" applyNumberFormat="1" applyFont="1" applyBorder="1"/>
    <xf numFmtId="49" fontId="8" fillId="2" borderId="12" xfId="2" applyNumberFormat="1" applyFont="1" applyFill="1" applyBorder="1" applyAlignment="1">
      <alignment horizontal="center" vertical="center" readingOrder="1"/>
    </xf>
    <xf numFmtId="49" fontId="8" fillId="2" borderId="6" xfId="2" applyNumberFormat="1" applyFont="1" applyFill="1" applyBorder="1" applyAlignment="1">
      <alignment horizontal="center" vertical="center" wrapText="1" readingOrder="1"/>
    </xf>
    <xf numFmtId="49" fontId="8" fillId="2" borderId="1" xfId="2" applyNumberFormat="1" applyFont="1" applyFill="1" applyBorder="1" applyAlignment="1">
      <alignment horizontal="center" vertical="center" wrapText="1" readingOrder="1"/>
    </xf>
    <xf numFmtId="49" fontId="8" fillId="2" borderId="12" xfId="2" applyNumberFormat="1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</cellXfs>
  <cellStyles count="7">
    <cellStyle name="Normal 2" xfId="2" xr:uid="{FC35B493-DF50-4E59-96C0-F4C241E85CD8}"/>
    <cellStyle name="Normal 2 2" xfId="5" xr:uid="{63731553-6A39-4613-980E-EB4F0E4556CC}"/>
    <cellStyle name="Normal 4" xfId="3" xr:uid="{F6DB1A8C-1736-4BB9-BBBE-88164D9618DD}"/>
    <cellStyle name="Normalno" xfId="0" builtinId="0"/>
    <cellStyle name="Normalno 4" xfId="6" xr:uid="{8F0C8B82-B8D5-498E-B98F-71C8C221C4E6}"/>
    <cellStyle name="Postotak" xfId="4" builtinId="5"/>
    <cellStyle name="Valuta" xfId="1" builtinId="4"/>
  </cellStyles>
  <dxfs count="0"/>
  <tableStyles count="0" defaultTableStyle="TableStyleMedium2" defaultPivotStyle="PivotStyleLight16"/>
  <colors>
    <mruColors>
      <color rgb="FFEDC2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7BB6-4897-48A2-A2C2-5F26BC0299F1}">
  <dimension ref="A1:K61"/>
  <sheetViews>
    <sheetView tabSelected="1" topLeftCell="A52" zoomScale="90" zoomScaleNormal="90" workbookViewId="0">
      <selection activeCell="I56" sqref="I56"/>
    </sheetView>
  </sheetViews>
  <sheetFormatPr defaultRowHeight="14.25" x14ac:dyDescent="0.2"/>
  <cols>
    <col min="1" max="2" width="9.140625" style="29"/>
    <col min="3" max="3" width="9.28515625" style="2" bestFit="1" customWidth="1"/>
    <col min="4" max="4" width="11" style="2" bestFit="1" customWidth="1"/>
    <col min="5" max="5" width="38.42578125" style="2" customWidth="1"/>
    <col min="6" max="6" width="29.85546875" style="6" customWidth="1"/>
    <col min="7" max="7" width="18.28515625" style="2" customWidth="1"/>
    <col min="8" max="8" width="17" style="26" customWidth="1"/>
    <col min="9" max="9" width="9.28515625" style="32" bestFit="1" customWidth="1"/>
    <col min="10" max="10" width="22.7109375" style="40" customWidth="1"/>
    <col min="11" max="11" width="27.42578125" style="35" customWidth="1"/>
    <col min="12" max="12" width="19.5703125" style="2" customWidth="1"/>
    <col min="13" max="16384" width="9.140625" style="2"/>
  </cols>
  <sheetData>
    <row r="1" spans="1:11" x14ac:dyDescent="0.2">
      <c r="A1" s="98" t="s">
        <v>16</v>
      </c>
      <c r="B1" s="98"/>
      <c r="C1" s="98"/>
      <c r="D1" s="98"/>
    </row>
    <row r="2" spans="1:11" ht="12" x14ac:dyDescent="0.2">
      <c r="A2" s="106" t="s">
        <v>17</v>
      </c>
      <c r="B2" s="106"/>
      <c r="C2" s="106"/>
      <c r="D2" s="106"/>
      <c r="E2" s="106"/>
      <c r="F2" s="106"/>
      <c r="G2" s="106"/>
      <c r="H2" s="106"/>
      <c r="I2" s="106"/>
    </row>
    <row r="3" spans="1:11" x14ac:dyDescent="0.2">
      <c r="A3" s="30"/>
      <c r="C3" s="4"/>
      <c r="D3" s="4"/>
      <c r="E3" s="106" t="s">
        <v>67</v>
      </c>
      <c r="F3" s="106"/>
      <c r="G3" s="4"/>
      <c r="H3" s="54"/>
    </row>
    <row r="4" spans="1:11" x14ac:dyDescent="0.2">
      <c r="A4" s="31"/>
    </row>
    <row r="5" spans="1:11" s="1" customFormat="1" x14ac:dyDescent="0.2">
      <c r="A5" s="107" t="s">
        <v>0</v>
      </c>
      <c r="B5" s="107"/>
      <c r="C5" s="5" t="s">
        <v>1</v>
      </c>
      <c r="D5" s="5" t="s">
        <v>2</v>
      </c>
      <c r="E5" s="5" t="s">
        <v>3</v>
      </c>
      <c r="F5" s="7" t="s">
        <v>4</v>
      </c>
      <c r="G5" s="5" t="s">
        <v>5</v>
      </c>
      <c r="H5" s="84" t="s">
        <v>6</v>
      </c>
      <c r="I5" s="33" t="s">
        <v>7</v>
      </c>
      <c r="J5" s="41" t="s">
        <v>48</v>
      </c>
      <c r="K5" s="36" t="s">
        <v>21</v>
      </c>
    </row>
    <row r="6" spans="1:11" s="1" customFormat="1" ht="14.25" customHeight="1" x14ac:dyDescent="0.2">
      <c r="A6" s="87" t="s">
        <v>52</v>
      </c>
      <c r="B6" s="88"/>
      <c r="C6" s="88"/>
      <c r="D6" s="88"/>
      <c r="E6" s="88"/>
      <c r="F6" s="88"/>
      <c r="G6" s="88"/>
      <c r="H6" s="88"/>
      <c r="I6" s="88"/>
      <c r="J6" s="88"/>
      <c r="K6" s="89"/>
    </row>
    <row r="7" spans="1:11" s="3" customFormat="1" ht="31.5" customHeight="1" x14ac:dyDescent="0.2">
      <c r="A7" s="108" t="s">
        <v>8</v>
      </c>
      <c r="B7" s="108"/>
      <c r="C7" s="44">
        <v>5983</v>
      </c>
      <c r="D7" s="44">
        <v>3823</v>
      </c>
      <c r="E7" s="45" t="s">
        <v>22</v>
      </c>
      <c r="F7" s="46" t="s">
        <v>23</v>
      </c>
      <c r="G7" s="47" t="s">
        <v>24</v>
      </c>
      <c r="H7" s="8" t="s">
        <v>25</v>
      </c>
      <c r="I7" s="18">
        <v>61</v>
      </c>
      <c r="J7" s="66"/>
      <c r="K7" s="37">
        <f>+J7*I7</f>
        <v>0</v>
      </c>
    </row>
    <row r="8" spans="1:11" s="26" customFormat="1" ht="38.25" customHeight="1" x14ac:dyDescent="0.2">
      <c r="A8" s="92" t="s">
        <v>9</v>
      </c>
      <c r="B8" s="93"/>
      <c r="C8" s="15">
        <v>6123</v>
      </c>
      <c r="D8" s="15">
        <v>3940</v>
      </c>
      <c r="E8" s="49" t="s">
        <v>69</v>
      </c>
      <c r="F8" s="50" t="s">
        <v>59</v>
      </c>
      <c r="G8" s="50" t="s">
        <v>68</v>
      </c>
      <c r="H8" s="25" t="s">
        <v>30</v>
      </c>
      <c r="I8" s="18">
        <v>61</v>
      </c>
      <c r="J8" s="67"/>
      <c r="K8" s="37">
        <f t="shared" ref="K8:K11" si="0">+J8*I8</f>
        <v>0</v>
      </c>
    </row>
    <row r="9" spans="1:11" s="26" customFormat="1" ht="38.25" customHeight="1" x14ac:dyDescent="0.2">
      <c r="A9" s="94" t="s">
        <v>10</v>
      </c>
      <c r="B9" s="95"/>
      <c r="C9" s="15">
        <v>6151</v>
      </c>
      <c r="D9" s="15">
        <v>3966</v>
      </c>
      <c r="E9" s="51" t="s">
        <v>70</v>
      </c>
      <c r="F9" s="50" t="s">
        <v>63</v>
      </c>
      <c r="G9" s="50" t="s">
        <v>68</v>
      </c>
      <c r="H9" s="25" t="s">
        <v>30</v>
      </c>
      <c r="I9" s="18">
        <v>61</v>
      </c>
      <c r="J9" s="67"/>
      <c r="K9" s="37">
        <f t="shared" si="0"/>
        <v>0</v>
      </c>
    </row>
    <row r="10" spans="1:11" s="26" customFormat="1" ht="35.25" customHeight="1" x14ac:dyDescent="0.2">
      <c r="A10" s="96" t="s">
        <v>11</v>
      </c>
      <c r="B10" s="97"/>
      <c r="C10" s="44">
        <v>6079</v>
      </c>
      <c r="D10" s="44">
        <v>3904</v>
      </c>
      <c r="E10" s="45" t="s">
        <v>71</v>
      </c>
      <c r="F10" s="47" t="s">
        <v>28</v>
      </c>
      <c r="G10" s="45" t="s">
        <v>72</v>
      </c>
      <c r="H10" s="55" t="s">
        <v>73</v>
      </c>
      <c r="I10" s="18">
        <v>34</v>
      </c>
      <c r="J10" s="67"/>
      <c r="K10" s="37">
        <f t="shared" si="0"/>
        <v>0</v>
      </c>
    </row>
    <row r="11" spans="1:11" s="14" customFormat="1" ht="51.6" customHeight="1" x14ac:dyDescent="0.2">
      <c r="A11" s="90" t="s">
        <v>12</v>
      </c>
      <c r="B11" s="90"/>
      <c r="C11" s="15">
        <v>7001</v>
      </c>
      <c r="D11" s="52"/>
      <c r="E11" s="12" t="s">
        <v>53</v>
      </c>
      <c r="F11" s="13" t="s">
        <v>29</v>
      </c>
      <c r="G11" s="13" t="s">
        <v>27</v>
      </c>
      <c r="H11" s="8" t="s">
        <v>30</v>
      </c>
      <c r="I11" s="34">
        <v>61</v>
      </c>
      <c r="J11" s="68"/>
      <c r="K11" s="37">
        <f t="shared" si="0"/>
        <v>0</v>
      </c>
    </row>
    <row r="12" spans="1:11" s="14" customFormat="1" ht="26.25" customHeight="1" x14ac:dyDescent="0.2">
      <c r="A12" s="109" t="s">
        <v>122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37">
        <f>SUM(K7:K11)</f>
        <v>0</v>
      </c>
    </row>
    <row r="13" spans="1:11" s="26" customFormat="1" ht="12" x14ac:dyDescent="0.2">
      <c r="A13" s="88" t="s">
        <v>51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</row>
    <row r="14" spans="1:11" s="26" customFormat="1" ht="28.5" customHeight="1" x14ac:dyDescent="0.2">
      <c r="A14" s="91" t="s">
        <v>8</v>
      </c>
      <c r="B14" s="91"/>
      <c r="C14" s="15"/>
      <c r="D14" s="15">
        <v>6573</v>
      </c>
      <c r="E14" s="12" t="s">
        <v>31</v>
      </c>
      <c r="F14" s="13" t="s">
        <v>23</v>
      </c>
      <c r="G14" s="13" t="s">
        <v>27</v>
      </c>
      <c r="H14" s="8" t="s">
        <v>25</v>
      </c>
      <c r="I14" s="16">
        <v>47</v>
      </c>
      <c r="J14" s="69"/>
      <c r="K14" s="37">
        <f>+J14*I14</f>
        <v>0</v>
      </c>
    </row>
    <row r="15" spans="1:11" s="26" customFormat="1" ht="38.25" customHeight="1" x14ac:dyDescent="0.2">
      <c r="A15" s="94" t="s">
        <v>13</v>
      </c>
      <c r="B15" s="95"/>
      <c r="C15" s="25"/>
      <c r="D15" s="15">
        <v>6577</v>
      </c>
      <c r="E15" s="49" t="s">
        <v>74</v>
      </c>
      <c r="F15" s="50" t="s">
        <v>57</v>
      </c>
      <c r="G15" s="50" t="s">
        <v>27</v>
      </c>
      <c r="H15" s="25" t="s">
        <v>25</v>
      </c>
      <c r="I15" s="18">
        <v>36</v>
      </c>
      <c r="J15" s="70"/>
      <c r="K15" s="37">
        <f t="shared" ref="K15:K27" si="1">+J15*I15</f>
        <v>0</v>
      </c>
    </row>
    <row r="16" spans="1:11" s="26" customFormat="1" ht="48.75" customHeight="1" x14ac:dyDescent="0.2">
      <c r="A16" s="104"/>
      <c r="B16" s="105"/>
      <c r="C16" s="25"/>
      <c r="D16" s="15">
        <v>6578</v>
      </c>
      <c r="E16" s="49" t="s">
        <v>75</v>
      </c>
      <c r="F16" s="50" t="s">
        <v>57</v>
      </c>
      <c r="G16" s="50" t="s">
        <v>27</v>
      </c>
      <c r="H16" s="25" t="s">
        <v>25</v>
      </c>
      <c r="I16" s="18">
        <v>36</v>
      </c>
      <c r="J16" s="70"/>
      <c r="K16" s="37">
        <f t="shared" si="1"/>
        <v>0</v>
      </c>
    </row>
    <row r="17" spans="1:11" s="26" customFormat="1" ht="38.25" customHeight="1" x14ac:dyDescent="0.2">
      <c r="A17" s="104"/>
      <c r="B17" s="105"/>
      <c r="C17" s="25"/>
      <c r="D17" s="53">
        <v>7168</v>
      </c>
      <c r="E17" s="48" t="s">
        <v>76</v>
      </c>
      <c r="F17" s="48" t="s">
        <v>54</v>
      </c>
      <c r="G17" s="48" t="s">
        <v>27</v>
      </c>
      <c r="H17" s="25" t="s">
        <v>26</v>
      </c>
      <c r="I17" s="18">
        <v>11</v>
      </c>
      <c r="J17" s="70"/>
      <c r="K17" s="37">
        <f t="shared" si="1"/>
        <v>0</v>
      </c>
    </row>
    <row r="18" spans="1:11" s="26" customFormat="1" ht="44.25" customHeight="1" x14ac:dyDescent="0.2">
      <c r="A18" s="92"/>
      <c r="B18" s="93"/>
      <c r="C18" s="25"/>
      <c r="D18" s="53">
        <v>7169</v>
      </c>
      <c r="E18" s="48" t="s">
        <v>77</v>
      </c>
      <c r="F18" s="48" t="s">
        <v>54</v>
      </c>
      <c r="G18" s="48" t="s">
        <v>27</v>
      </c>
      <c r="H18" s="25" t="s">
        <v>26</v>
      </c>
      <c r="I18" s="18">
        <v>11</v>
      </c>
      <c r="J18" s="71"/>
      <c r="K18" s="37">
        <f t="shared" si="1"/>
        <v>0</v>
      </c>
    </row>
    <row r="19" spans="1:11" s="3" customFormat="1" ht="40.5" customHeight="1" x14ac:dyDescent="0.2">
      <c r="A19" s="94" t="s">
        <v>9</v>
      </c>
      <c r="B19" s="95"/>
      <c r="C19" s="9"/>
      <c r="D19" s="15">
        <v>7150</v>
      </c>
      <c r="E19" s="49" t="s">
        <v>78</v>
      </c>
      <c r="F19" s="50" t="s">
        <v>79</v>
      </c>
      <c r="G19" s="50" t="s">
        <v>27</v>
      </c>
      <c r="H19" s="25" t="s">
        <v>26</v>
      </c>
      <c r="I19" s="18">
        <v>36</v>
      </c>
      <c r="J19" s="72"/>
      <c r="K19" s="37">
        <f t="shared" si="1"/>
        <v>0</v>
      </c>
    </row>
    <row r="20" spans="1:11" s="3" customFormat="1" ht="40.5" customHeight="1" x14ac:dyDescent="0.2">
      <c r="A20" s="104"/>
      <c r="B20" s="105"/>
      <c r="C20" s="9"/>
      <c r="D20" s="15">
        <v>7151</v>
      </c>
      <c r="E20" s="49" t="s">
        <v>80</v>
      </c>
      <c r="F20" s="50" t="s">
        <v>79</v>
      </c>
      <c r="G20" s="50" t="s">
        <v>27</v>
      </c>
      <c r="H20" s="25" t="s">
        <v>26</v>
      </c>
      <c r="I20" s="18">
        <v>36</v>
      </c>
      <c r="J20" s="72"/>
      <c r="K20" s="37">
        <f t="shared" si="1"/>
        <v>0</v>
      </c>
    </row>
    <row r="21" spans="1:11" s="3" customFormat="1" ht="40.5" customHeight="1" x14ac:dyDescent="0.2">
      <c r="A21" s="104"/>
      <c r="B21" s="105"/>
      <c r="C21" s="9"/>
      <c r="D21" s="15">
        <v>7164</v>
      </c>
      <c r="E21" s="49" t="s">
        <v>81</v>
      </c>
      <c r="F21" s="50" t="s">
        <v>55</v>
      </c>
      <c r="G21" s="50" t="s">
        <v>27</v>
      </c>
      <c r="H21" s="25" t="s">
        <v>26</v>
      </c>
      <c r="I21" s="18">
        <v>11</v>
      </c>
      <c r="J21" s="72"/>
      <c r="K21" s="37">
        <f t="shared" si="1"/>
        <v>0</v>
      </c>
    </row>
    <row r="22" spans="1:11" s="26" customFormat="1" ht="57" x14ac:dyDescent="0.2">
      <c r="A22" s="104"/>
      <c r="B22" s="105"/>
      <c r="C22" s="9"/>
      <c r="D22" s="15">
        <v>7165</v>
      </c>
      <c r="E22" s="49" t="s">
        <v>82</v>
      </c>
      <c r="F22" s="50" t="s">
        <v>55</v>
      </c>
      <c r="G22" s="50" t="s">
        <v>27</v>
      </c>
      <c r="H22" s="25" t="s">
        <v>26</v>
      </c>
      <c r="I22" s="18">
        <v>11</v>
      </c>
      <c r="J22" s="73"/>
      <c r="K22" s="37">
        <f t="shared" si="1"/>
        <v>0</v>
      </c>
    </row>
    <row r="23" spans="1:11" s="26" customFormat="1" ht="56.25" customHeight="1" x14ac:dyDescent="0.2">
      <c r="A23" s="94" t="s">
        <v>10</v>
      </c>
      <c r="B23" s="95"/>
      <c r="C23" s="9"/>
      <c r="D23" s="15">
        <v>7034</v>
      </c>
      <c r="E23" s="49" t="s">
        <v>83</v>
      </c>
      <c r="F23" s="50" t="s">
        <v>84</v>
      </c>
      <c r="G23" s="50" t="s">
        <v>27</v>
      </c>
      <c r="H23" s="25" t="s">
        <v>30</v>
      </c>
      <c r="I23" s="18">
        <v>18</v>
      </c>
      <c r="J23" s="74"/>
      <c r="K23" s="37">
        <f t="shared" si="1"/>
        <v>0</v>
      </c>
    </row>
    <row r="24" spans="1:11" s="26" customFormat="1" ht="56.25" customHeight="1" x14ac:dyDescent="0.2">
      <c r="A24" s="104"/>
      <c r="B24" s="105"/>
      <c r="C24" s="9"/>
      <c r="D24" s="15">
        <v>7160</v>
      </c>
      <c r="E24" s="49" t="s">
        <v>85</v>
      </c>
      <c r="F24" s="50" t="s">
        <v>56</v>
      </c>
      <c r="G24" s="50" t="s">
        <v>27</v>
      </c>
      <c r="H24" s="25" t="s">
        <v>26</v>
      </c>
      <c r="I24" s="18">
        <v>29</v>
      </c>
      <c r="J24" s="74"/>
      <c r="K24" s="37">
        <f t="shared" si="1"/>
        <v>0</v>
      </c>
    </row>
    <row r="25" spans="1:11" s="26" customFormat="1" ht="42.75" x14ac:dyDescent="0.2">
      <c r="A25" s="92"/>
      <c r="B25" s="93"/>
      <c r="C25" s="9"/>
      <c r="D25" s="15">
        <v>7161</v>
      </c>
      <c r="E25" s="49" t="s">
        <v>86</v>
      </c>
      <c r="F25" s="50" t="s">
        <v>56</v>
      </c>
      <c r="G25" s="50" t="s">
        <v>27</v>
      </c>
      <c r="H25" s="25" t="s">
        <v>26</v>
      </c>
      <c r="I25" s="18">
        <v>29</v>
      </c>
      <c r="J25" s="74"/>
      <c r="K25" s="37">
        <f t="shared" si="1"/>
        <v>0</v>
      </c>
    </row>
    <row r="26" spans="1:11" s="14" customFormat="1" ht="42.75" x14ac:dyDescent="0.2">
      <c r="A26" s="100" t="s">
        <v>11</v>
      </c>
      <c r="B26" s="100"/>
      <c r="C26" s="15"/>
      <c r="D26" s="15">
        <v>6721</v>
      </c>
      <c r="E26" s="12" t="s">
        <v>32</v>
      </c>
      <c r="F26" s="13" t="s">
        <v>28</v>
      </c>
      <c r="G26" s="13" t="s">
        <v>27</v>
      </c>
      <c r="H26" s="13" t="s">
        <v>33</v>
      </c>
      <c r="I26" s="34">
        <v>27</v>
      </c>
      <c r="J26" s="75"/>
      <c r="K26" s="37">
        <f t="shared" si="1"/>
        <v>0</v>
      </c>
    </row>
    <row r="27" spans="1:11" s="14" customFormat="1" ht="40.5" customHeight="1" x14ac:dyDescent="0.2">
      <c r="A27" s="90" t="s">
        <v>12</v>
      </c>
      <c r="B27" s="90"/>
      <c r="C27" s="17"/>
      <c r="D27" s="17">
        <v>7002</v>
      </c>
      <c r="E27" s="12" t="s">
        <v>34</v>
      </c>
      <c r="F27" s="13" t="s">
        <v>35</v>
      </c>
      <c r="G27" s="13" t="s">
        <v>27</v>
      </c>
      <c r="H27" s="8" t="s">
        <v>30</v>
      </c>
      <c r="I27" s="34">
        <v>47</v>
      </c>
      <c r="J27" s="75"/>
      <c r="K27" s="37">
        <f t="shared" si="1"/>
        <v>0</v>
      </c>
    </row>
    <row r="28" spans="1:11" s="14" customFormat="1" ht="23.25" customHeight="1" x14ac:dyDescent="0.2">
      <c r="A28" s="109" t="s">
        <v>121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37">
        <f>SUM(K14:K27)</f>
        <v>0</v>
      </c>
    </row>
    <row r="29" spans="1:11" s="26" customFormat="1" ht="12" x14ac:dyDescent="0.2">
      <c r="A29" s="88" t="s">
        <v>50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1" s="26" customFormat="1" ht="27.75" customHeight="1" x14ac:dyDescent="0.2">
      <c r="A30" s="91" t="s">
        <v>8</v>
      </c>
      <c r="B30" s="91"/>
      <c r="C30" s="19"/>
      <c r="D30" s="19">
        <v>6574</v>
      </c>
      <c r="E30" s="20" t="s">
        <v>36</v>
      </c>
      <c r="F30" s="21" t="s">
        <v>23</v>
      </c>
      <c r="G30" s="21" t="s">
        <v>27</v>
      </c>
      <c r="H30" s="8" t="s">
        <v>25</v>
      </c>
      <c r="I30" s="43" t="s">
        <v>93</v>
      </c>
      <c r="J30" s="67"/>
      <c r="K30" s="37">
        <f>+J30*I30</f>
        <v>0</v>
      </c>
    </row>
    <row r="31" spans="1:11" s="26" customFormat="1" ht="48" customHeight="1" x14ac:dyDescent="0.2">
      <c r="A31" s="110" t="s">
        <v>13</v>
      </c>
      <c r="B31" s="111"/>
      <c r="C31" s="27"/>
      <c r="D31" s="53">
        <v>7170</v>
      </c>
      <c r="E31" s="48" t="s">
        <v>87</v>
      </c>
      <c r="F31" s="48" t="s">
        <v>54</v>
      </c>
      <c r="G31" s="48" t="s">
        <v>27</v>
      </c>
      <c r="H31" s="25" t="s">
        <v>26</v>
      </c>
      <c r="I31" s="43" t="s">
        <v>93</v>
      </c>
      <c r="J31" s="72"/>
      <c r="K31" s="37">
        <f t="shared" ref="K31:K38" si="2">+J31*I31</f>
        <v>0</v>
      </c>
    </row>
    <row r="32" spans="1:11" s="26" customFormat="1" ht="43.5" customHeight="1" x14ac:dyDescent="0.2">
      <c r="A32" s="112"/>
      <c r="B32" s="113"/>
      <c r="C32" s="27"/>
      <c r="D32" s="53">
        <v>7171</v>
      </c>
      <c r="E32" s="48" t="s">
        <v>88</v>
      </c>
      <c r="F32" s="48" t="s">
        <v>54</v>
      </c>
      <c r="G32" s="48" t="s">
        <v>27</v>
      </c>
      <c r="H32" s="25" t="s">
        <v>26</v>
      </c>
      <c r="I32" s="43" t="s">
        <v>93</v>
      </c>
      <c r="J32" s="72"/>
      <c r="K32" s="37">
        <f t="shared" si="2"/>
        <v>0</v>
      </c>
    </row>
    <row r="33" spans="1:11" s="26" customFormat="1" ht="42.75" customHeight="1" x14ac:dyDescent="0.2">
      <c r="A33" s="94" t="s">
        <v>9</v>
      </c>
      <c r="B33" s="95"/>
      <c r="C33" s="27"/>
      <c r="D33" s="15">
        <v>7166</v>
      </c>
      <c r="E33" s="49" t="s">
        <v>89</v>
      </c>
      <c r="F33" s="50" t="s">
        <v>61</v>
      </c>
      <c r="G33" s="50" t="s">
        <v>27</v>
      </c>
      <c r="H33" s="25" t="s">
        <v>26</v>
      </c>
      <c r="I33" s="43" t="s">
        <v>93</v>
      </c>
      <c r="J33" s="72"/>
      <c r="K33" s="37">
        <f t="shared" si="2"/>
        <v>0</v>
      </c>
    </row>
    <row r="34" spans="1:11" s="26" customFormat="1" ht="42" customHeight="1" x14ac:dyDescent="0.2">
      <c r="A34" s="92"/>
      <c r="B34" s="93"/>
      <c r="C34" s="27"/>
      <c r="D34" s="15">
        <v>7167</v>
      </c>
      <c r="E34" s="49" t="s">
        <v>90</v>
      </c>
      <c r="F34" s="50" t="s">
        <v>61</v>
      </c>
      <c r="G34" s="50" t="s">
        <v>27</v>
      </c>
      <c r="H34" s="25" t="s">
        <v>26</v>
      </c>
      <c r="I34" s="43" t="s">
        <v>93</v>
      </c>
      <c r="J34" s="76"/>
      <c r="K34" s="37">
        <f t="shared" si="2"/>
        <v>0</v>
      </c>
    </row>
    <row r="35" spans="1:11" s="26" customFormat="1" ht="55.5" customHeight="1" x14ac:dyDescent="0.2">
      <c r="A35" s="94" t="s">
        <v>10</v>
      </c>
      <c r="B35" s="95"/>
      <c r="C35" s="27"/>
      <c r="D35" s="15">
        <v>7162</v>
      </c>
      <c r="E35" s="49" t="s">
        <v>91</v>
      </c>
      <c r="F35" s="50" t="s">
        <v>56</v>
      </c>
      <c r="G35" s="50" t="s">
        <v>27</v>
      </c>
      <c r="H35" s="25" t="s">
        <v>26</v>
      </c>
      <c r="I35" s="43" t="s">
        <v>93</v>
      </c>
      <c r="J35" s="76"/>
      <c r="K35" s="37">
        <f t="shared" si="2"/>
        <v>0</v>
      </c>
    </row>
    <row r="36" spans="1:11" s="26" customFormat="1" ht="49.5" customHeight="1" x14ac:dyDescent="0.2">
      <c r="A36" s="104"/>
      <c r="B36" s="105"/>
      <c r="C36" s="27"/>
      <c r="D36" s="15">
        <v>7163</v>
      </c>
      <c r="E36" s="49" t="s">
        <v>92</v>
      </c>
      <c r="F36" s="50" t="s">
        <v>56</v>
      </c>
      <c r="G36" s="50" t="s">
        <v>27</v>
      </c>
      <c r="H36" s="25" t="s">
        <v>26</v>
      </c>
      <c r="I36" s="43" t="s">
        <v>93</v>
      </c>
      <c r="J36" s="76"/>
      <c r="K36" s="37">
        <f t="shared" si="2"/>
        <v>0</v>
      </c>
    </row>
    <row r="37" spans="1:11" s="26" customFormat="1" ht="42.75" x14ac:dyDescent="0.2">
      <c r="A37" s="85" t="s">
        <v>11</v>
      </c>
      <c r="B37" s="86"/>
      <c r="C37" s="42"/>
      <c r="D37" s="11">
        <v>6700</v>
      </c>
      <c r="E37" s="12" t="s">
        <v>64</v>
      </c>
      <c r="F37" s="13" t="s">
        <v>65</v>
      </c>
      <c r="G37" s="13" t="s">
        <v>27</v>
      </c>
      <c r="H37" s="8" t="s">
        <v>66</v>
      </c>
      <c r="I37" s="80" t="s">
        <v>123</v>
      </c>
      <c r="J37" s="67"/>
      <c r="K37" s="37">
        <f t="shared" si="2"/>
        <v>0</v>
      </c>
    </row>
    <row r="38" spans="1:11" s="14" customFormat="1" ht="39.75" customHeight="1" x14ac:dyDescent="0.2">
      <c r="A38" s="90" t="s">
        <v>12</v>
      </c>
      <c r="B38" s="90"/>
      <c r="C38" s="23"/>
      <c r="D38" s="23">
        <v>7117</v>
      </c>
      <c r="E38" s="12" t="s">
        <v>37</v>
      </c>
      <c r="F38" s="13" t="s">
        <v>38</v>
      </c>
      <c r="G38" s="13" t="s">
        <v>27</v>
      </c>
      <c r="H38" s="13" t="s">
        <v>39</v>
      </c>
      <c r="I38" s="34">
        <v>53</v>
      </c>
      <c r="J38" s="75"/>
      <c r="K38" s="37">
        <f t="shared" si="2"/>
        <v>0</v>
      </c>
    </row>
    <row r="39" spans="1:11" s="14" customFormat="1" ht="18.75" customHeight="1" x14ac:dyDescent="0.2">
      <c r="A39" s="96" t="s">
        <v>120</v>
      </c>
      <c r="B39" s="109"/>
      <c r="C39" s="109"/>
      <c r="D39" s="109"/>
      <c r="E39" s="109"/>
      <c r="F39" s="109"/>
      <c r="G39" s="109"/>
      <c r="H39" s="109"/>
      <c r="I39" s="109"/>
      <c r="J39" s="109"/>
      <c r="K39" s="37">
        <f>SUM(K30:K38)</f>
        <v>0</v>
      </c>
    </row>
    <row r="40" spans="1:11" s="14" customFormat="1" ht="12.75" customHeight="1" x14ac:dyDescent="0.2">
      <c r="A40" s="87" t="s">
        <v>49</v>
      </c>
      <c r="B40" s="88"/>
      <c r="C40" s="88"/>
      <c r="D40" s="88"/>
      <c r="E40" s="88"/>
      <c r="F40" s="88"/>
      <c r="G40" s="88"/>
      <c r="H40" s="88"/>
      <c r="I40" s="88"/>
      <c r="J40" s="88"/>
      <c r="K40" s="89"/>
    </row>
    <row r="41" spans="1:11" s="14" customFormat="1" ht="39.75" customHeight="1" x14ac:dyDescent="0.2">
      <c r="A41" s="91" t="s">
        <v>8</v>
      </c>
      <c r="B41" s="91"/>
      <c r="C41" s="24"/>
      <c r="D41" s="24">
        <v>7289</v>
      </c>
      <c r="E41" s="10" t="s">
        <v>40</v>
      </c>
      <c r="F41" s="22" t="s">
        <v>23</v>
      </c>
      <c r="G41" s="22" t="s">
        <v>41</v>
      </c>
      <c r="H41" s="10" t="s">
        <v>25</v>
      </c>
      <c r="I41" s="34">
        <v>46</v>
      </c>
      <c r="J41" s="75"/>
      <c r="K41" s="38">
        <f>+J41*I41</f>
        <v>0</v>
      </c>
    </row>
    <row r="42" spans="1:11" s="14" customFormat="1" ht="60" customHeight="1" x14ac:dyDescent="0.2">
      <c r="A42" s="85" t="s">
        <v>114</v>
      </c>
      <c r="B42" s="86"/>
      <c r="C42" s="9"/>
      <c r="D42" s="15">
        <v>7473</v>
      </c>
      <c r="E42" s="56" t="s">
        <v>94</v>
      </c>
      <c r="F42" s="57" t="s">
        <v>95</v>
      </c>
      <c r="G42" s="58" t="s">
        <v>27</v>
      </c>
      <c r="H42" s="10" t="s">
        <v>26</v>
      </c>
      <c r="I42" s="18">
        <v>10</v>
      </c>
      <c r="J42" s="77"/>
      <c r="K42" s="38">
        <f t="shared" ref="K42:K57" si="3">+J42*I42</f>
        <v>0</v>
      </c>
    </row>
    <row r="43" spans="1:11" s="14" customFormat="1" ht="60" customHeight="1" x14ac:dyDescent="0.2">
      <c r="A43" s="104" t="s">
        <v>14</v>
      </c>
      <c r="B43" s="105"/>
      <c r="C43" s="9"/>
      <c r="D43" s="15">
        <v>7292</v>
      </c>
      <c r="E43" s="49" t="s">
        <v>96</v>
      </c>
      <c r="F43" s="50" t="s">
        <v>57</v>
      </c>
      <c r="G43" s="58" t="s">
        <v>27</v>
      </c>
      <c r="H43" s="25" t="s">
        <v>25</v>
      </c>
      <c r="I43" s="43" t="s">
        <v>97</v>
      </c>
      <c r="J43" s="77"/>
      <c r="K43" s="38">
        <f t="shared" si="3"/>
        <v>0</v>
      </c>
    </row>
    <row r="44" spans="1:11" s="14" customFormat="1" ht="60" customHeight="1" x14ac:dyDescent="0.2">
      <c r="A44" s="104"/>
      <c r="B44" s="105"/>
      <c r="C44" s="9"/>
      <c r="D44" s="15">
        <v>7293</v>
      </c>
      <c r="E44" s="49" t="s">
        <v>98</v>
      </c>
      <c r="F44" s="50" t="s">
        <v>57</v>
      </c>
      <c r="G44" s="58" t="s">
        <v>27</v>
      </c>
      <c r="H44" s="25" t="s">
        <v>25</v>
      </c>
      <c r="I44" s="43" t="s">
        <v>97</v>
      </c>
      <c r="J44" s="78"/>
      <c r="K44" s="38">
        <f t="shared" si="3"/>
        <v>0</v>
      </c>
    </row>
    <row r="45" spans="1:11" s="14" customFormat="1" ht="60" customHeight="1" x14ac:dyDescent="0.2">
      <c r="A45" s="104"/>
      <c r="B45" s="105"/>
      <c r="C45" s="9"/>
      <c r="D45" s="53">
        <v>7732</v>
      </c>
      <c r="E45" s="48" t="s">
        <v>99</v>
      </c>
      <c r="F45" s="48" t="s">
        <v>54</v>
      </c>
      <c r="G45" s="58" t="s">
        <v>27</v>
      </c>
      <c r="H45" s="25" t="s">
        <v>26</v>
      </c>
      <c r="I45" s="43" t="s">
        <v>58</v>
      </c>
      <c r="J45" s="78"/>
      <c r="K45" s="38">
        <f t="shared" si="3"/>
        <v>0</v>
      </c>
    </row>
    <row r="46" spans="1:11" s="14" customFormat="1" ht="60" customHeight="1" x14ac:dyDescent="0.2">
      <c r="A46" s="92"/>
      <c r="B46" s="93"/>
      <c r="C46" s="9"/>
      <c r="D46" s="53">
        <v>7733</v>
      </c>
      <c r="E46" s="48" t="s">
        <v>100</v>
      </c>
      <c r="F46" s="48" t="s">
        <v>54</v>
      </c>
      <c r="G46" s="58" t="s">
        <v>27</v>
      </c>
      <c r="H46" s="25" t="s">
        <v>26</v>
      </c>
      <c r="I46" s="43" t="s">
        <v>58</v>
      </c>
      <c r="J46" s="78"/>
      <c r="K46" s="38">
        <f t="shared" si="3"/>
        <v>0</v>
      </c>
    </row>
    <row r="47" spans="1:11" s="14" customFormat="1" ht="48.75" customHeight="1" x14ac:dyDescent="0.2">
      <c r="A47" s="94" t="s">
        <v>9</v>
      </c>
      <c r="B47" s="95"/>
      <c r="C47" s="9"/>
      <c r="D47" s="15">
        <v>7661</v>
      </c>
      <c r="E47" s="49" t="s">
        <v>101</v>
      </c>
      <c r="F47" s="50" t="s">
        <v>59</v>
      </c>
      <c r="G47" s="58" t="s">
        <v>27</v>
      </c>
      <c r="H47" s="25" t="s">
        <v>30</v>
      </c>
      <c r="I47" s="43" t="s">
        <v>60</v>
      </c>
      <c r="J47" s="75"/>
      <c r="K47" s="38">
        <f t="shared" si="3"/>
        <v>0</v>
      </c>
    </row>
    <row r="48" spans="1:11" s="14" customFormat="1" ht="48.75" customHeight="1" x14ac:dyDescent="0.2">
      <c r="A48" s="104"/>
      <c r="B48" s="105"/>
      <c r="C48" s="9"/>
      <c r="D48" s="15">
        <v>7648</v>
      </c>
      <c r="E48" s="49" t="s">
        <v>102</v>
      </c>
      <c r="F48" s="50" t="s">
        <v>103</v>
      </c>
      <c r="G48" s="58" t="s">
        <v>27</v>
      </c>
      <c r="H48" s="25" t="s">
        <v>30</v>
      </c>
      <c r="I48" s="43" t="s">
        <v>104</v>
      </c>
      <c r="J48" s="75"/>
      <c r="K48" s="38">
        <f t="shared" si="3"/>
        <v>0</v>
      </c>
    </row>
    <row r="49" spans="1:11" s="14" customFormat="1" ht="48.75" customHeight="1" x14ac:dyDescent="0.2">
      <c r="A49" s="104"/>
      <c r="B49" s="105"/>
      <c r="C49" s="9"/>
      <c r="D49" s="15">
        <v>7730</v>
      </c>
      <c r="E49" s="49" t="s">
        <v>105</v>
      </c>
      <c r="F49" s="50" t="s">
        <v>106</v>
      </c>
      <c r="G49" s="58" t="s">
        <v>27</v>
      </c>
      <c r="H49" s="25" t="s">
        <v>26</v>
      </c>
      <c r="I49" s="43" t="s">
        <v>58</v>
      </c>
      <c r="J49" s="75"/>
      <c r="K49" s="38">
        <f t="shared" si="3"/>
        <v>0</v>
      </c>
    </row>
    <row r="50" spans="1:11" s="14" customFormat="1" ht="48.75" customHeight="1" x14ac:dyDescent="0.2">
      <c r="A50" s="92"/>
      <c r="B50" s="93"/>
      <c r="C50" s="9"/>
      <c r="D50" s="15">
        <v>7731</v>
      </c>
      <c r="E50" s="49" t="s">
        <v>107</v>
      </c>
      <c r="F50" s="50" t="s">
        <v>106</v>
      </c>
      <c r="G50" s="58" t="s">
        <v>27</v>
      </c>
      <c r="H50" s="25" t="s">
        <v>26</v>
      </c>
      <c r="I50" s="81" t="s">
        <v>58</v>
      </c>
      <c r="J50" s="75"/>
      <c r="K50" s="38">
        <f t="shared" si="3"/>
        <v>0</v>
      </c>
    </row>
    <row r="51" spans="1:11" s="14" customFormat="1" ht="59.25" customHeight="1" x14ac:dyDescent="0.2">
      <c r="A51" s="94" t="s">
        <v>10</v>
      </c>
      <c r="B51" s="95"/>
      <c r="C51" s="25"/>
      <c r="D51" s="15">
        <v>7286</v>
      </c>
      <c r="E51" s="49" t="s">
        <v>108</v>
      </c>
      <c r="F51" s="50" t="s">
        <v>109</v>
      </c>
      <c r="G51" s="58" t="s">
        <v>27</v>
      </c>
      <c r="H51" s="25" t="s">
        <v>25</v>
      </c>
      <c r="I51" s="82" t="s">
        <v>60</v>
      </c>
      <c r="J51" s="75"/>
      <c r="K51" s="38">
        <f t="shared" si="3"/>
        <v>0</v>
      </c>
    </row>
    <row r="52" spans="1:11" s="14" customFormat="1" ht="60.75" customHeight="1" x14ac:dyDescent="0.2">
      <c r="A52" s="104"/>
      <c r="B52" s="105"/>
      <c r="C52" s="25"/>
      <c r="D52" s="15"/>
      <c r="E52" s="49" t="s">
        <v>110</v>
      </c>
      <c r="F52" s="50" t="s">
        <v>62</v>
      </c>
      <c r="G52" s="58" t="s">
        <v>27</v>
      </c>
      <c r="H52" s="25" t="s">
        <v>30</v>
      </c>
      <c r="I52" s="82" t="s">
        <v>104</v>
      </c>
      <c r="J52" s="75"/>
      <c r="K52" s="38">
        <f t="shared" si="3"/>
        <v>0</v>
      </c>
    </row>
    <row r="53" spans="1:11" s="14" customFormat="1" ht="60" customHeight="1" x14ac:dyDescent="0.2">
      <c r="A53" s="104"/>
      <c r="B53" s="105"/>
      <c r="C53" s="25"/>
      <c r="D53" s="15">
        <v>7729</v>
      </c>
      <c r="E53" s="49" t="s">
        <v>111</v>
      </c>
      <c r="F53" s="50" t="s">
        <v>112</v>
      </c>
      <c r="G53" s="58" t="s">
        <v>27</v>
      </c>
      <c r="H53" s="25" t="s">
        <v>26</v>
      </c>
      <c r="I53" s="83" t="s">
        <v>58</v>
      </c>
      <c r="J53" s="75"/>
      <c r="K53" s="38">
        <f t="shared" si="3"/>
        <v>0</v>
      </c>
    </row>
    <row r="54" spans="1:11" s="14" customFormat="1" ht="53.25" customHeight="1" x14ac:dyDescent="0.2">
      <c r="A54" s="92"/>
      <c r="B54" s="93"/>
      <c r="C54" s="25"/>
      <c r="D54" s="15">
        <v>7637</v>
      </c>
      <c r="E54" s="49" t="s">
        <v>113</v>
      </c>
      <c r="F54" s="50" t="s">
        <v>112</v>
      </c>
      <c r="G54" s="58" t="s">
        <v>27</v>
      </c>
      <c r="H54" s="25" t="s">
        <v>26</v>
      </c>
      <c r="I54" s="80" t="s">
        <v>58</v>
      </c>
      <c r="J54" s="75"/>
      <c r="K54" s="38">
        <f t="shared" si="3"/>
        <v>0</v>
      </c>
    </row>
    <row r="55" spans="1:11" s="14" customFormat="1" ht="42.75" customHeight="1" x14ac:dyDescent="0.2">
      <c r="A55" s="85" t="s">
        <v>11</v>
      </c>
      <c r="B55" s="86"/>
      <c r="C55" s="25"/>
      <c r="D55" s="59">
        <v>7359</v>
      </c>
      <c r="E55" s="60" t="s">
        <v>115</v>
      </c>
      <c r="F55" s="61" t="s">
        <v>116</v>
      </c>
      <c r="G55" s="13" t="s">
        <v>117</v>
      </c>
      <c r="H55" s="13" t="s">
        <v>118</v>
      </c>
      <c r="I55" s="18">
        <v>15</v>
      </c>
      <c r="J55" s="75"/>
      <c r="K55" s="38">
        <f t="shared" si="3"/>
        <v>0</v>
      </c>
    </row>
    <row r="56" spans="1:11" s="14" customFormat="1" ht="59.25" customHeight="1" x14ac:dyDescent="0.2">
      <c r="A56" s="100" t="s">
        <v>15</v>
      </c>
      <c r="B56" s="100"/>
      <c r="C56" s="28"/>
      <c r="D56" s="62">
        <v>1111021020</v>
      </c>
      <c r="E56" s="63" t="s">
        <v>42</v>
      </c>
      <c r="F56" s="64" t="s">
        <v>43</v>
      </c>
      <c r="G56" s="64" t="s">
        <v>44</v>
      </c>
      <c r="H56" s="65" t="s">
        <v>25</v>
      </c>
      <c r="I56" s="18">
        <v>20</v>
      </c>
      <c r="J56" s="75"/>
      <c r="K56" s="38">
        <f t="shared" si="3"/>
        <v>0</v>
      </c>
    </row>
    <row r="57" spans="1:11" s="14" customFormat="1" ht="33.75" customHeight="1" x14ac:dyDescent="0.2">
      <c r="A57" s="90" t="s">
        <v>12</v>
      </c>
      <c r="B57" s="90"/>
      <c r="C57" s="18"/>
      <c r="D57" s="18">
        <v>7118</v>
      </c>
      <c r="E57" s="12" t="s">
        <v>45</v>
      </c>
      <c r="F57" s="13" t="s">
        <v>46</v>
      </c>
      <c r="G57" s="13" t="s">
        <v>27</v>
      </c>
      <c r="H57" s="8" t="s">
        <v>47</v>
      </c>
      <c r="I57" s="18">
        <v>10</v>
      </c>
      <c r="J57" s="75"/>
      <c r="K57" s="38">
        <f t="shared" si="3"/>
        <v>0</v>
      </c>
    </row>
    <row r="58" spans="1:11" s="14" customFormat="1" ht="17.25" customHeight="1" x14ac:dyDescent="0.2">
      <c r="A58" s="109" t="s">
        <v>119</v>
      </c>
      <c r="B58" s="109"/>
      <c r="C58" s="109"/>
      <c r="D58" s="109"/>
      <c r="E58" s="109"/>
      <c r="F58" s="109"/>
      <c r="G58" s="109"/>
      <c r="H58" s="109"/>
      <c r="I58" s="109"/>
      <c r="J58" s="97"/>
      <c r="K58" s="38">
        <f>SUM(K41:K57)</f>
        <v>0</v>
      </c>
    </row>
    <row r="59" spans="1:11" x14ac:dyDescent="0.2">
      <c r="H59" s="101" t="s">
        <v>20</v>
      </c>
      <c r="I59" s="102"/>
      <c r="J59" s="103"/>
      <c r="K59" s="39">
        <f>+K58+K39+K28+K12</f>
        <v>0</v>
      </c>
    </row>
    <row r="60" spans="1:11" x14ac:dyDescent="0.2">
      <c r="H60" s="99" t="s">
        <v>19</v>
      </c>
      <c r="I60" s="99"/>
      <c r="J60" s="99"/>
      <c r="K60" s="79"/>
    </row>
    <row r="61" spans="1:11" x14ac:dyDescent="0.2">
      <c r="H61" s="99" t="s">
        <v>18</v>
      </c>
      <c r="I61" s="99"/>
      <c r="J61" s="99"/>
      <c r="K61" s="39">
        <f>+K60+K59</f>
        <v>0</v>
      </c>
    </row>
  </sheetData>
  <mergeCells count="40">
    <mergeCell ref="A58:J58"/>
    <mergeCell ref="A39:J39"/>
    <mergeCell ref="A28:J28"/>
    <mergeCell ref="A12:J12"/>
    <mergeCell ref="A15:B18"/>
    <mergeCell ref="A23:B25"/>
    <mergeCell ref="A31:B32"/>
    <mergeCell ref="A33:B34"/>
    <mergeCell ref="A43:B46"/>
    <mergeCell ref="A42:B42"/>
    <mergeCell ref="A37:B37"/>
    <mergeCell ref="A56:B56"/>
    <mergeCell ref="A57:B57"/>
    <mergeCell ref="A40:K40"/>
    <mergeCell ref="A47:B50"/>
    <mergeCell ref="A51:B54"/>
    <mergeCell ref="A1:D1"/>
    <mergeCell ref="H60:J60"/>
    <mergeCell ref="H61:J61"/>
    <mergeCell ref="A26:B26"/>
    <mergeCell ref="A38:B38"/>
    <mergeCell ref="A41:B41"/>
    <mergeCell ref="A27:B27"/>
    <mergeCell ref="H59:J59"/>
    <mergeCell ref="A30:B30"/>
    <mergeCell ref="A19:B22"/>
    <mergeCell ref="A29:K29"/>
    <mergeCell ref="A2:I2"/>
    <mergeCell ref="A35:B36"/>
    <mergeCell ref="E3:F3"/>
    <mergeCell ref="A5:B5"/>
    <mergeCell ref="A7:B7"/>
    <mergeCell ref="A55:B55"/>
    <mergeCell ref="A6:K6"/>
    <mergeCell ref="A11:B11"/>
    <mergeCell ref="A14:B14"/>
    <mergeCell ref="A13:K13"/>
    <mergeCell ref="A8:B8"/>
    <mergeCell ref="A9:B9"/>
    <mergeCell ref="A10:B10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</dc:creator>
  <cp:lastModifiedBy>Mateja Šala</cp:lastModifiedBy>
  <cp:lastPrinted>2021-06-18T10:27:42Z</cp:lastPrinted>
  <dcterms:created xsi:type="dcterms:W3CDTF">2021-06-08T10:59:46Z</dcterms:created>
  <dcterms:modified xsi:type="dcterms:W3CDTF">2024-07-01T07:41:52Z</dcterms:modified>
</cp:coreProperties>
</file>